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activeTab="1"/>
  </bookViews>
  <sheets>
    <sheet name="Sheet1" sheetId="1" r:id="rId1"/>
    <sheet name="Sheet2" sheetId="2" r:id="rId2"/>
    <sheet name="Sheet3" sheetId="3" r:id="rId3"/>
  </sheets>
  <definedNames>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<sst xmlns="http://schemas.openxmlformats.org/spreadsheetml/2006/main" count="135" uniqueCount="82">
  <si>
    <t>重庆市普通中小学教辅材料评议送评目录表</t>
  </si>
  <si>
    <t>申报单位（盖章）：</t>
  </si>
  <si>
    <t>序号</t>
  </si>
  <si>
    <t>书目</t>
  </si>
  <si>
    <t>版别</t>
  </si>
  <si>
    <t>教材目录序号</t>
  </si>
  <si>
    <t>规格</t>
  </si>
  <si>
    <t>开本</t>
  </si>
  <si>
    <t>正文</t>
  </si>
  <si>
    <t>封面</t>
  </si>
  <si>
    <t>税率</t>
  </si>
  <si>
    <t>申报价</t>
  </si>
  <si>
    <t>备注</t>
  </si>
  <si>
    <t>纸张克重</t>
  </si>
  <si>
    <t>正反色数</t>
  </si>
  <si>
    <t>印张数量</t>
  </si>
  <si>
    <t>印张价格</t>
  </si>
  <si>
    <t>正文     价格</t>
  </si>
  <si>
    <t>上光油</t>
  </si>
  <si>
    <t>封面 价格</t>
  </si>
  <si>
    <t>义务教育教科书 语文九年级下册</t>
  </si>
  <si>
    <t>人教版</t>
  </si>
  <si>
    <t>0238</t>
  </si>
  <si>
    <t>787*1092</t>
  </si>
  <si>
    <t>80克胶版</t>
  </si>
  <si>
    <t>157克铜版</t>
  </si>
  <si>
    <t>义务教育教科书 英语（PEP）四年级下册</t>
  </si>
  <si>
    <t>0069</t>
  </si>
  <si>
    <t>义务教育教科书 英语八年级 下册</t>
  </si>
  <si>
    <t>0217</t>
  </si>
  <si>
    <t>义务教育教科书 音乐（简谱）二年级下册</t>
  </si>
  <si>
    <t>0027</t>
  </si>
  <si>
    <t>105克铜版</t>
  </si>
  <si>
    <t>义务教育教科书 音乐（简谱）三年级下册</t>
  </si>
  <si>
    <t>0047</t>
  </si>
  <si>
    <t>义务教育教科书 音乐（简谱）八年级下册</t>
  </si>
  <si>
    <t>0229</t>
  </si>
  <si>
    <t>义务教育教科书 美术三年级下册</t>
  </si>
  <si>
    <t>0053</t>
  </si>
  <si>
    <t>义务教育教科书 中国历史七年级下册</t>
  </si>
  <si>
    <t>0184</t>
  </si>
  <si>
    <t>义务教育教科书 中国历史八年级下册</t>
  </si>
  <si>
    <t>0211</t>
  </si>
  <si>
    <r>
      <rPr>
        <sz val="10.5"/>
        <color rgb="FF000000"/>
        <rFont val="仿宋_GB2312"/>
        <charset val="134"/>
      </rPr>
      <t xml:space="preserve">    注：教辅材料测算价格参照渝价（2017）173号文件执行。1.封面价格为含覆膜、上光油价格。 2.正文纸张色数前后不一致的需分别注明。                                            联系人：夏</t>
    </r>
    <r>
      <rPr>
        <sz val="10.5"/>
        <color rgb="FF000000"/>
        <rFont val="宋体"/>
        <charset val="134"/>
      </rPr>
      <t>劼</t>
    </r>
  </si>
  <si>
    <t xml:space="preserve">        3.出版单位须按本表格式填报核定表（自行印制，一式三份，加盖公章）报市发展改革委、市新闻出版局。                     联系电话：13883763054</t>
  </si>
  <si>
    <t xml:space="preserve">  </t>
  </si>
  <si>
    <r>
      <rPr>
        <sz val="22"/>
        <color rgb="FF000000"/>
        <rFont val="方正小标宋_GBK"/>
        <charset val="134"/>
      </rPr>
      <t>重庆市普通中小学教辅材料评议送评目录</t>
    </r>
    <r>
      <rPr>
        <sz val="22"/>
        <color rgb="FF000000"/>
        <rFont val="方正小标宋_GBK"/>
        <charset val="134"/>
      </rPr>
      <t>表</t>
    </r>
  </si>
  <si>
    <r>
      <rPr>
        <sz val="14"/>
        <color rgb="FF000000"/>
        <rFont val="方正仿宋_GBK"/>
        <charset val="134"/>
      </rPr>
      <t>出版单位（公章）：</t>
    </r>
    <r>
      <rPr>
        <sz val="14"/>
        <color rgb="FF000000"/>
        <rFont val="Times New Roman"/>
        <charset val="134"/>
      </rPr>
      <t xml:space="preserve">                        </t>
    </r>
    <r>
      <rPr>
        <sz val="14"/>
        <color rgb="FF000000"/>
        <rFont val="方正仿宋_GBK"/>
        <charset val="134"/>
      </rPr>
      <t>联系人：</t>
    </r>
    <r>
      <rPr>
        <sz val="14"/>
        <color rgb="FF000000"/>
        <rFont val="Times New Roman"/>
        <charset val="134"/>
      </rPr>
      <t xml:space="preserve">                   </t>
    </r>
    <r>
      <rPr>
        <sz val="14"/>
        <color rgb="FF000000"/>
        <rFont val="方正仿宋_GBK"/>
        <charset val="134"/>
      </rPr>
      <t>联系电话：</t>
    </r>
  </si>
  <si>
    <t>学科</t>
  </si>
  <si>
    <t>教辅材料名称</t>
  </si>
  <si>
    <t>教辅材料种类</t>
  </si>
  <si>
    <t>配套教材版本</t>
  </si>
  <si>
    <t>学段</t>
  </si>
  <si>
    <t>适用年级</t>
  </si>
  <si>
    <t>册次</t>
  </si>
  <si>
    <t>主编姓名</t>
  </si>
  <si>
    <t>是否授权编写</t>
  </si>
  <si>
    <t>印张数</t>
  </si>
  <si>
    <t>出版单位</t>
  </si>
  <si>
    <t>编写单位</t>
  </si>
  <si>
    <t>联系人</t>
  </si>
  <si>
    <t>联系电话</t>
  </si>
  <si>
    <t>教辅材料目录编号（送评单位请勿填写）</t>
  </si>
  <si>
    <t>封面价格</t>
  </si>
  <si>
    <r>
      <rPr>
        <sz val="10.5"/>
        <color rgb="FFFF0000"/>
        <rFont val="方正仿宋_GBK"/>
        <charset val="134"/>
      </rPr>
      <t>填写示例：语文</t>
    </r>
  </si>
  <si>
    <t>XX</t>
  </si>
  <si>
    <r>
      <rPr>
        <sz val="12"/>
        <color rgb="FFFF0000"/>
        <rFont val="方正仿宋_GBK"/>
        <charset val="134"/>
      </rPr>
      <t>小学</t>
    </r>
    <r>
      <rPr>
        <sz val="12"/>
        <color rgb="FFFF0000"/>
        <rFont val="Times New Roman"/>
        <charset val="134"/>
      </rPr>
      <t>/</t>
    </r>
    <r>
      <rPr>
        <sz val="12"/>
        <color rgb="FFFF0000"/>
        <rFont val="方正仿宋_GBK"/>
        <charset val="134"/>
      </rPr>
      <t>初中</t>
    </r>
    <r>
      <rPr>
        <sz val="12"/>
        <color rgb="FFFF0000"/>
        <rFont val="Times New Roman"/>
        <charset val="134"/>
      </rPr>
      <t>/</t>
    </r>
    <r>
      <rPr>
        <sz val="12"/>
        <color rgb="FFFF0000"/>
        <rFont val="方正仿宋_GBK"/>
        <charset val="134"/>
      </rPr>
      <t>高中</t>
    </r>
  </si>
  <si>
    <r>
      <rPr>
        <sz val="12"/>
        <color rgb="FFFF0000"/>
        <rFont val="方正仿宋_GBK"/>
        <charset val="134"/>
      </rPr>
      <t>六年级</t>
    </r>
  </si>
  <si>
    <r>
      <rPr>
        <sz val="12"/>
        <color rgb="FFFF0000"/>
        <rFont val="方正仿宋_GBK"/>
        <charset val="134"/>
      </rPr>
      <t>上下册</t>
    </r>
    <r>
      <rPr>
        <sz val="12"/>
        <color rgb="FFFF0000"/>
        <rFont val="Times New Roman"/>
        <charset val="134"/>
      </rPr>
      <t>/</t>
    </r>
    <r>
      <rPr>
        <sz val="12"/>
        <color rgb="FFFF0000"/>
        <rFont val="方正仿宋_GBK"/>
        <charset val="134"/>
      </rPr>
      <t>全一册</t>
    </r>
  </si>
  <si>
    <t>XXX</t>
  </si>
  <si>
    <r>
      <rPr>
        <sz val="12"/>
        <color rgb="FFFF0000"/>
        <rFont val="方正仿宋_GBK"/>
        <charset val="134"/>
      </rPr>
      <t>是</t>
    </r>
    <r>
      <rPr>
        <sz val="12"/>
        <color rgb="FFFF0000"/>
        <rFont val="Times New Roman"/>
        <charset val="134"/>
      </rPr>
      <t>/</t>
    </r>
    <r>
      <rPr>
        <sz val="12"/>
        <color rgb="FFFF0000"/>
        <rFont val="方正仿宋_GBK"/>
        <charset val="134"/>
      </rPr>
      <t>否</t>
    </r>
  </si>
  <si>
    <t>X</t>
  </si>
  <si>
    <r>
      <rPr>
        <sz val="12"/>
        <color rgb="FFFF0000"/>
        <rFont val="Times New Roman"/>
        <charset val="134"/>
      </rPr>
      <t>70</t>
    </r>
    <r>
      <rPr>
        <sz val="12"/>
        <color rgb="FFFF0000"/>
        <rFont val="宋体"/>
        <charset val="134"/>
      </rPr>
      <t>克胶版</t>
    </r>
  </si>
  <si>
    <t>120-175克铜版</t>
  </si>
  <si>
    <r>
      <rPr>
        <sz val="12"/>
        <color rgb="FFFF0000"/>
        <rFont val="宋体"/>
        <charset val="134"/>
      </rPr>
      <t>是</t>
    </r>
    <r>
      <rPr>
        <sz val="12"/>
        <color rgb="FFFF0000"/>
        <rFont val="Times New Roman"/>
        <charset val="134"/>
      </rPr>
      <t>/</t>
    </r>
    <r>
      <rPr>
        <sz val="12"/>
        <color rgb="FFFF0000"/>
        <rFont val="宋体"/>
        <charset val="134"/>
      </rPr>
      <t>否</t>
    </r>
  </si>
  <si>
    <t>1---</t>
  </si>
  <si>
    <r>
      <rPr>
        <sz val="12"/>
        <color rgb="FF000000"/>
        <rFont val="方正仿宋_GBK"/>
        <charset val="134"/>
      </rPr>
      <t>注：</t>
    </r>
    <r>
      <rPr>
        <sz val="12"/>
        <color rgb="FF000000"/>
        <rFont val="Times New Roman"/>
        <charset val="134"/>
      </rPr>
      <t>1.</t>
    </r>
    <r>
      <rPr>
        <sz val="12"/>
        <color rgb="FF000000"/>
        <rFont val="方正仿宋_GBK"/>
        <charset val="134"/>
      </rPr>
      <t>教辅材料实行主编负责制，不得以编写组形式出现，同一人不得担任多学科主编，也不得同时担任同学科不同版本主编。</t>
    </r>
  </si>
  <si>
    <r>
      <rPr>
        <sz val="12"/>
        <color rgb="FF000000"/>
        <rFont val="Times New Roman"/>
        <charset val="134"/>
      </rPr>
      <t>2.“</t>
    </r>
    <r>
      <rPr>
        <sz val="12"/>
        <color rgb="FF000000"/>
        <rFont val="方正仿宋_GBK"/>
        <charset val="134"/>
      </rPr>
      <t>是否授权编写</t>
    </r>
    <r>
      <rPr>
        <sz val="12"/>
        <color rgb="FF000000"/>
        <rFont val="Times New Roman"/>
        <charset val="134"/>
      </rPr>
      <t>”</t>
    </r>
    <r>
      <rPr>
        <sz val="12"/>
        <color rgb="FF000000"/>
        <rFont val="方正仿宋_GBK"/>
        <charset val="134"/>
      </rPr>
      <t>栏，仅同步练习类送评教辅材料填写。如送评同步练习类教辅材料已依法取得所配套教材著作权人授权或配套教材为本单位编写不需授权的，填写</t>
    </r>
    <r>
      <rPr>
        <sz val="12"/>
        <color rgb="FF000000"/>
        <rFont val="Times New Roman"/>
        <charset val="134"/>
      </rPr>
      <t>“</t>
    </r>
    <r>
      <rPr>
        <sz val="12"/>
        <color rgb="FF000000"/>
        <rFont val="方正仿宋_GBK"/>
        <charset val="134"/>
      </rPr>
      <t>是</t>
    </r>
    <r>
      <rPr>
        <sz val="12"/>
        <color rgb="FF000000"/>
        <rFont val="Times New Roman"/>
        <charset val="134"/>
      </rPr>
      <t>”</t>
    </r>
    <r>
      <rPr>
        <sz val="12"/>
        <color rgb="FF000000"/>
        <rFont val="方正仿宋_GBK"/>
        <charset val="134"/>
      </rPr>
      <t>，否则填写</t>
    </r>
    <r>
      <rPr>
        <sz val="12"/>
        <color rgb="FF000000"/>
        <rFont val="Times New Roman"/>
        <charset val="134"/>
      </rPr>
      <t>“</t>
    </r>
    <r>
      <rPr>
        <sz val="12"/>
        <color rgb="FF000000"/>
        <rFont val="方正仿宋_GBK"/>
        <charset val="134"/>
      </rPr>
      <t>否</t>
    </r>
    <r>
      <rPr>
        <sz val="12"/>
        <color rgb="FF000000"/>
        <rFont val="Times New Roman"/>
        <charset val="134"/>
      </rPr>
      <t>”</t>
    </r>
    <r>
      <rPr>
        <sz val="12"/>
        <color rgb="FF000000"/>
        <rFont val="方正仿宋_GBK"/>
        <charset val="134"/>
      </rPr>
      <t>。</t>
    </r>
  </si>
  <si>
    <r>
      <rPr>
        <sz val="12"/>
        <color rgb="FF000000"/>
        <rFont val="Times New Roman"/>
        <charset val="134"/>
      </rPr>
      <t>3.“</t>
    </r>
    <r>
      <rPr>
        <sz val="12"/>
        <color rgb="FF000000"/>
        <rFont val="方正仿宋_GBK"/>
        <charset val="134"/>
      </rPr>
      <t>教辅材料种类</t>
    </r>
    <r>
      <rPr>
        <sz val="12"/>
        <color rgb="FF000000"/>
        <rFont val="Times New Roman"/>
        <charset val="134"/>
      </rPr>
      <t>”</t>
    </r>
    <r>
      <rPr>
        <sz val="12"/>
        <color rgb="FF000000"/>
        <rFont val="方正仿宋_GBK"/>
        <charset val="134"/>
      </rPr>
      <t>一栏，填报同步练习类、考试辅导类。</t>
    </r>
  </si>
  <si>
    <r>
      <rPr>
        <sz val="12"/>
        <color rgb="FF000000"/>
        <rFont val="Times New Roman"/>
        <charset val="134"/>
      </rPr>
      <t>4.</t>
    </r>
    <r>
      <rPr>
        <sz val="12"/>
        <color rgb="FF000000"/>
        <rFont val="方正仿宋_GBK"/>
        <charset val="134"/>
      </rPr>
      <t>英语类教辅材料是否</t>
    </r>
    <r>
      <rPr>
        <sz val="12"/>
        <color rgb="FF000000"/>
        <rFont val="Times New Roman"/>
        <charset val="134"/>
      </rPr>
      <t>“</t>
    </r>
    <r>
      <rPr>
        <sz val="12"/>
        <color rgb="FF000000"/>
        <rFont val="方正仿宋_GBK"/>
        <charset val="134"/>
      </rPr>
      <t>含听说训练内容</t>
    </r>
    <r>
      <rPr>
        <sz val="12"/>
        <color rgb="FF000000"/>
        <rFont val="Times New Roman"/>
        <charset val="134"/>
      </rPr>
      <t>”</t>
    </r>
    <r>
      <rPr>
        <sz val="12"/>
        <color rgb="FF000000"/>
        <rFont val="方正仿宋_GBK"/>
        <charset val="134"/>
      </rPr>
      <t>，请在备注栏注明。</t>
    </r>
  </si>
  <si>
    <r>
      <rPr>
        <sz val="12"/>
        <color rgb="FF000000"/>
        <rFont val="Times New Roman"/>
        <charset val="134"/>
      </rPr>
      <t>5.</t>
    </r>
    <r>
      <rPr>
        <sz val="12"/>
        <color rgb="FF000000"/>
        <rFont val="方正仿宋_GBK"/>
        <charset val="134"/>
      </rPr>
      <t>本表需同时提供</t>
    </r>
    <r>
      <rPr>
        <sz val="12"/>
        <color rgb="FF000000"/>
        <rFont val="Times New Roman"/>
        <charset val="134"/>
      </rPr>
      <t>Excel</t>
    </r>
    <r>
      <rPr>
        <sz val="12"/>
        <color rgb="FF000000"/>
        <rFont val="方正仿宋_GBK"/>
        <charset val="134"/>
      </rPr>
      <t>电子版。</t>
    </r>
  </si>
  <si>
    <r>
      <rPr>
        <sz val="12"/>
        <color rgb="FF000000"/>
        <rFont val="Times New Roman"/>
        <charset val="134"/>
      </rPr>
      <t>6.</t>
    </r>
    <r>
      <rPr>
        <sz val="12"/>
        <color rgb="FF000000"/>
        <rFont val="方正仿宋_GBK"/>
        <charset val="134"/>
      </rPr>
      <t>教辅材料测算价格参照渝价（</t>
    </r>
    <r>
      <rPr>
        <sz val="12"/>
        <color rgb="FF000000"/>
        <rFont val="Times New Roman"/>
        <charset val="134"/>
      </rPr>
      <t>2017</t>
    </r>
    <r>
      <rPr>
        <sz val="12"/>
        <color rgb="FF000000"/>
        <rFont val="方正仿宋_GBK"/>
        <charset val="134"/>
      </rPr>
      <t>）</t>
    </r>
    <r>
      <rPr>
        <sz val="12"/>
        <color rgb="FF000000"/>
        <rFont val="Times New Roman"/>
        <charset val="134"/>
      </rPr>
      <t>173</t>
    </r>
    <r>
      <rPr>
        <sz val="12"/>
        <color rgb="FF000000"/>
        <rFont val="方正仿宋_GBK"/>
        <charset val="134"/>
      </rPr>
      <t>号文件执行。（</t>
    </r>
    <r>
      <rPr>
        <sz val="12"/>
        <color rgb="FF000000"/>
        <rFont val="Times New Roman"/>
        <charset val="134"/>
      </rPr>
      <t>1</t>
    </r>
    <r>
      <rPr>
        <sz val="12"/>
        <color rgb="FF000000"/>
        <rFont val="方正仿宋_GBK"/>
        <charset val="134"/>
      </rPr>
      <t>）封面价格为含覆膜、上光油价格。（</t>
    </r>
    <r>
      <rPr>
        <sz val="12"/>
        <color rgb="FF000000"/>
        <rFont val="Times New Roman"/>
        <charset val="134"/>
      </rPr>
      <t>2</t>
    </r>
    <r>
      <rPr>
        <sz val="12"/>
        <color rgb="FF000000"/>
        <rFont val="方正仿宋_GBK"/>
        <charset val="134"/>
      </rPr>
      <t>）正文纸张色数前后不一致的需分别注明。</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</si>
</sst>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000&quot;”&quot;"/>
    <numFmt numFmtId="177" formatCode="0.000_ "/>
    <numFmt numFmtId="178" formatCode="0.000_);[Red]\(0.000\)"/>
  </numFmts>
  <fonts count="41">
    <font>
      <sz val="11"/>
      <color theme="1"/>
      <name val="宋体"/>
      <charset val="134"/>
      <scheme val="minor"/>
    </font>
    <font>
      <sz val="22"/>
      <color rgb="FF000000"/>
      <name val="方正小标宋_GBK"/>
      <charset val="134"/>
    </font>
    <font>
      <sz val="14"/>
      <color rgb="FF000000"/>
      <name val="方正仿宋_GBK"/>
      <charset val="134"/>
    </font>
    <font>
      <sz val="12"/>
      <color rgb="FF000000"/>
      <name val="方正楷体_GBK"/>
      <charset val="134"/>
    </font>
    <font>
      <sz val="12"/>
      <color rgb="FF000000"/>
      <name val="Times New Roman"/>
      <charset val="134"/>
    </font>
    <font>
      <sz val="10.5"/>
      <color rgb="FFFF0000"/>
      <name val="Times New Roman"/>
      <charset val="134"/>
    </font>
    <font>
      <sz val="12"/>
      <color rgb="FFFF0000"/>
      <name val="Times New Roman"/>
      <charset val="134"/>
    </font>
    <font>
      <sz val="12"/>
      <color rgb="FFFF0000"/>
      <name val="宋体"/>
      <charset val="134"/>
    </font>
    <font>
      <sz val="11"/>
      <color theme="1"/>
      <name val="Times New Roman"/>
      <charset val="134"/>
    </font>
    <font>
      <sz val="12"/>
      <color rgb="FF000000"/>
      <name val="方正仿宋_GBK"/>
      <charset val="134"/>
    </font>
    <font>
      <sz val="11"/>
      <name val="宋体"/>
      <charset val="134"/>
      <scheme val="minor"/>
    </font>
    <font>
      <sz val="10.5"/>
      <color indexed="8"/>
      <name val="仿宋_GB2312"/>
      <charset val="134"/>
    </font>
    <font>
      <sz val="10.5"/>
      <color indexed="8"/>
      <name val="宋体"/>
      <charset val="134"/>
    </font>
    <font>
      <b/>
      <sz val="18"/>
      <color theme="1"/>
      <name val="宋体"/>
      <charset val="134"/>
      <scheme val="minor"/>
    </font>
    <font>
      <sz val="10"/>
      <color theme="1"/>
      <name val="宋体"/>
      <charset val="134"/>
      <scheme val="minor"/>
    </font>
    <font>
      <sz val="9"/>
      <name val="宋体"/>
      <charset val="134"/>
      <scheme val="minor"/>
    </font>
    <font>
      <sz val="11"/>
      <name val="仿宋_GB2312"/>
      <charset val="134"/>
    </font>
    <font>
      <sz val="10.5"/>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方正仿宋_GBK"/>
      <charset val="134"/>
    </font>
    <font>
      <sz val="12"/>
      <color rgb="FFFF0000"/>
      <name val="方正仿宋_GBK"/>
      <charset val="134"/>
    </font>
    <font>
      <sz val="10.5"/>
      <color rgb="FF000000"/>
      <name val="宋体"/>
      <charset val="134"/>
    </font>
    <font>
      <sz val="14"/>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5" borderId="12" applyNumberFormat="0" applyAlignment="0" applyProtection="0">
      <alignment vertical="center"/>
    </xf>
    <xf numFmtId="0" fontId="27" fillId="6" borderId="13" applyNumberFormat="0" applyAlignment="0" applyProtection="0">
      <alignment vertical="center"/>
    </xf>
    <xf numFmtId="0" fontId="28" fillId="6" borderId="12" applyNumberFormat="0" applyAlignment="0" applyProtection="0">
      <alignment vertical="center"/>
    </xf>
    <xf numFmtId="0" fontId="29" fillId="7"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7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0" borderId="6" xfId="0" applyFont="1" applyBorder="1">
      <alignment vertical="center"/>
    </xf>
    <xf numFmtId="0" fontId="9"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9" fillId="2" borderId="6" xfId="0" applyFont="1" applyFill="1" applyBorder="1" applyAlignment="1">
      <alignment horizontal="left" vertical="center" wrapText="1"/>
    </xf>
    <xf numFmtId="0" fontId="0" fillId="0" borderId="6" xfId="0" applyBorder="1">
      <alignment vertical="center"/>
    </xf>
    <xf numFmtId="0" fontId="4" fillId="0" borderId="0" xfId="0" applyFont="1" applyAlignment="1">
      <alignment horizontal="left" vertical="center"/>
    </xf>
    <xf numFmtId="0" fontId="4" fillId="0" borderId="0" xfId="0" applyFont="1" applyAlignment="1">
      <alignment vertical="center"/>
    </xf>
    <xf numFmtId="0" fontId="10" fillId="0" borderId="0" xfId="0" applyFont="1">
      <alignment vertical="center"/>
    </xf>
    <xf numFmtId="0" fontId="10" fillId="0" borderId="0" xfId="0" applyFont="1" applyFill="1">
      <alignment vertical="center"/>
    </xf>
    <xf numFmtId="0" fontId="11" fillId="0" borderId="0" xfId="0" applyFont="1" applyAlignment="1">
      <alignment horizontal="justify" vertical="center"/>
    </xf>
    <xf numFmtId="0" fontId="12" fillId="0" borderId="0" xfId="0" applyFont="1" applyAlignment="1">
      <alignment horizontal="justify" vertical="center"/>
    </xf>
    <xf numFmtId="0" fontId="0" fillId="0" borderId="0" xfId="0" applyAlignment="1">
      <alignment horizontal="center" vertical="center" wrapText="1"/>
    </xf>
    <xf numFmtId="0" fontId="0" fillId="0" borderId="0" xfId="0" applyAlignment="1">
      <alignment horizontal="left" vertical="center" wrapText="1"/>
    </xf>
    <xf numFmtId="176" fontId="0" fillId="0" borderId="0" xfId="0" applyNumberFormat="1" applyFont="1" applyAlignment="1">
      <alignment vertical="center" wrapText="1"/>
    </xf>
    <xf numFmtId="177" fontId="0" fillId="0" borderId="0" xfId="0" applyNumberFormat="1">
      <alignment vertical="center"/>
    </xf>
    <xf numFmtId="177" fontId="0" fillId="0" borderId="0" xfId="0" applyNumberFormat="1" applyAlignment="1">
      <alignment vertical="center" wrapText="1"/>
    </xf>
    <xf numFmtId="0" fontId="13" fillId="0" borderId="0" xfId="0" applyFont="1" applyAlignment="1">
      <alignment horizontal="center" vertical="center"/>
    </xf>
    <xf numFmtId="176" fontId="13" fillId="0" borderId="0" xfId="0" applyNumberFormat="1" applyFont="1" applyAlignment="1">
      <alignment horizontal="center" vertical="center"/>
    </xf>
    <xf numFmtId="177" fontId="13" fillId="0" borderId="0" xfId="0" applyNumberFormat="1" applyFont="1" applyAlignment="1">
      <alignment horizontal="center" vertical="center"/>
    </xf>
    <xf numFmtId="0" fontId="14" fillId="0" borderId="7" xfId="0" applyFont="1" applyBorder="1" applyAlignment="1">
      <alignment horizontal="left" vertical="center"/>
    </xf>
    <xf numFmtId="176" fontId="14" fillId="0" borderId="7" xfId="0" applyNumberFormat="1" applyFont="1" applyBorder="1" applyAlignment="1">
      <alignment horizontal="left" vertical="center"/>
    </xf>
    <xf numFmtId="0" fontId="14" fillId="0" borderId="0" xfId="0" applyFont="1">
      <alignment vertical="center"/>
    </xf>
    <xf numFmtId="177" fontId="14" fillId="0" borderId="0" xfId="0" applyNumberFormat="1" applyFont="1">
      <alignment vertical="center"/>
    </xf>
    <xf numFmtId="177" fontId="14" fillId="0" borderId="7" xfId="0" applyNumberFormat="1" applyFont="1" applyBorder="1" applyAlignment="1">
      <alignment horizontal="center" vertical="center"/>
    </xf>
    <xf numFmtId="0" fontId="15"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177" fontId="15" fillId="0" borderId="1" xfId="0" applyNumberFormat="1" applyFont="1" applyBorder="1" applyAlignment="1">
      <alignment horizontal="center" vertical="center" wrapText="1"/>
    </xf>
    <xf numFmtId="0" fontId="15" fillId="3" borderId="1" xfId="0" applyFont="1" applyFill="1" applyBorder="1" applyAlignment="1">
      <alignment horizontal="center" vertical="center"/>
    </xf>
    <xf numFmtId="0" fontId="15" fillId="0" borderId="5" xfId="0" applyFont="1" applyBorder="1" applyAlignment="1">
      <alignment horizontal="center" vertical="center" wrapText="1"/>
    </xf>
    <xf numFmtId="176" fontId="10" fillId="0" borderId="5" xfId="0" applyNumberFormat="1" applyFont="1" applyBorder="1" applyAlignment="1">
      <alignment horizontal="center" vertical="center" wrapText="1"/>
    </xf>
    <xf numFmtId="0" fontId="15" fillId="0" borderId="5" xfId="0" applyFont="1" applyBorder="1" applyAlignment="1">
      <alignment horizontal="center" vertical="center"/>
    </xf>
    <xf numFmtId="0" fontId="15" fillId="0" borderId="6" xfId="0" applyFont="1" applyFill="1" applyBorder="1" applyAlignment="1">
      <alignment horizontal="center" vertical="center" wrapText="1"/>
    </xf>
    <xf numFmtId="177"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177" fontId="15" fillId="0" borderId="5" xfId="0" applyNumberFormat="1" applyFont="1" applyBorder="1" applyAlignment="1">
      <alignment horizontal="center" vertical="center" wrapText="1"/>
    </xf>
    <xf numFmtId="0" fontId="15" fillId="3" borderId="5" xfId="0" applyFont="1" applyFill="1" applyBorder="1" applyAlignment="1">
      <alignment horizontal="center" vertical="center"/>
    </xf>
    <xf numFmtId="0" fontId="10" fillId="0" borderId="5" xfId="0" applyFont="1" applyBorder="1" applyAlignment="1">
      <alignment horizontal="center" vertical="center" wrapText="1"/>
    </xf>
    <xf numFmtId="49" fontId="10" fillId="0" borderId="6" xfId="0" applyNumberFormat="1" applyFont="1" applyFill="1" applyBorder="1">
      <alignment vertical="center"/>
    </xf>
    <xf numFmtId="0" fontId="10"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178" fontId="10" fillId="0" borderId="6" xfId="0" applyNumberFormat="1" applyFont="1" applyFill="1" applyBorder="1" applyAlignment="1">
      <alignment horizontal="center" vertical="center" wrapText="1"/>
    </xf>
    <xf numFmtId="177" fontId="10" fillId="0" borderId="6"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0" borderId="6" xfId="0" applyFont="1" applyBorder="1" applyAlignment="1">
      <alignment horizontal="left" vertical="center"/>
    </xf>
    <xf numFmtId="0" fontId="10" fillId="0" borderId="6" xfId="0" applyFont="1" applyBorder="1" applyAlignment="1">
      <alignment horizontal="center" vertical="center" wrapText="1"/>
    </xf>
    <xf numFmtId="0" fontId="16" fillId="0" borderId="6" xfId="0" applyFont="1" applyBorder="1" applyAlignment="1">
      <alignment horizontal="center" vertical="center"/>
    </xf>
    <xf numFmtId="0" fontId="10" fillId="0" borderId="6" xfId="0" applyNumberFormat="1" applyFont="1" applyBorder="1" applyAlignment="1">
      <alignment horizontal="center" vertical="center" wrapText="1"/>
    </xf>
    <xf numFmtId="177" fontId="10" fillId="0" borderId="6" xfId="0" applyNumberFormat="1" applyFont="1" applyBorder="1" applyAlignment="1">
      <alignment horizontal="center" vertical="center" wrapText="1"/>
    </xf>
    <xf numFmtId="9" fontId="10" fillId="0" borderId="6" xfId="0" applyNumberFormat="1" applyFont="1" applyFill="1" applyBorder="1" applyAlignment="1">
      <alignment horizontal="center" vertical="center" wrapText="1"/>
    </xf>
    <xf numFmtId="0" fontId="10" fillId="3" borderId="5" xfId="0" applyFont="1" applyFill="1"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left" vertical="center" wrapText="1"/>
    </xf>
    <xf numFmtId="176" fontId="0" fillId="0" borderId="8" xfId="0" applyNumberFormat="1" applyFont="1" applyBorder="1" applyAlignment="1">
      <alignment horizontal="center" vertical="center" wrapText="1"/>
    </xf>
    <xf numFmtId="177" fontId="0" fillId="0" borderId="8" xfId="0" applyNumberFormat="1" applyBorder="1" applyAlignment="1">
      <alignment horizontal="center" vertical="center" wrapText="1"/>
    </xf>
    <xf numFmtId="0" fontId="17"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0" fillId="0" borderId="6" xfId="0" applyFont="1" applyFill="1" applyBorder="1" applyAlignment="1" quotePrefix="1">
      <alignment horizontal="center" vertical="center"/>
    </xf>
    <xf numFmtId="0" fontId="16" fillId="0" borderId="6"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U8" sqref="U8"/>
    </sheetView>
  </sheetViews>
  <sheetFormatPr defaultColWidth="9" defaultRowHeight="14.4"/>
  <cols>
    <col min="1" max="1" width="4.37962962962963" customWidth="1"/>
    <col min="2" max="2" width="50.8796296296296" style="24" customWidth="1"/>
    <col min="3" max="3" width="11" style="25" customWidth="1"/>
    <col min="4" max="4" width="9.5" style="26" customWidth="1"/>
    <col min="5" max="5" width="9.12962962962963" customWidth="1"/>
    <col min="6" max="6" width="3.12962962962963" customWidth="1"/>
    <col min="7" max="7" width="5.75" customWidth="1"/>
    <col min="8" max="8" width="4.25" customWidth="1"/>
    <col min="9" max="9" width="7.25" style="27" customWidth="1"/>
    <col min="10" max="10" width="7.37962962962963" style="27" customWidth="1"/>
    <col min="11" max="11" width="6.75" style="27" customWidth="1"/>
    <col min="12" max="12" width="6.5" customWidth="1"/>
    <col min="13" max="13" width="4.75" customWidth="1"/>
    <col min="14" max="14" width="4" style="27" customWidth="1"/>
    <col min="15" max="15" width="8.12962962962963" style="27" customWidth="1"/>
    <col min="16" max="16" width="5.62962962962963" customWidth="1"/>
    <col min="17" max="17" width="8.12962962962963" style="28" customWidth="1"/>
    <col min="18" max="18" width="7.12962962962963" customWidth="1"/>
  </cols>
  <sheetData>
    <row r="1" ht="28.5" customHeight="1"/>
    <row r="2" ht="30.75" customHeight="1" spans="1:18">
      <c r="A2" s="29" t="s">
        <v>0</v>
      </c>
      <c r="B2" s="29"/>
      <c r="C2" s="29"/>
      <c r="D2" s="30"/>
      <c r="E2" s="29"/>
      <c r="F2" s="29"/>
      <c r="G2" s="29"/>
      <c r="H2" s="29"/>
      <c r="I2" s="29"/>
      <c r="J2" s="31"/>
      <c r="K2" s="31"/>
      <c r="L2" s="29"/>
      <c r="M2" s="29"/>
      <c r="N2" s="29"/>
      <c r="O2" s="31"/>
      <c r="P2" s="29"/>
      <c r="Q2" s="31"/>
    </row>
    <row r="3" ht="18.75" customHeight="1" spans="1:18">
      <c r="A3" s="32" t="s">
        <v>1</v>
      </c>
      <c r="B3" s="32"/>
      <c r="C3" s="32"/>
      <c r="D3" s="33"/>
      <c r="E3" s="32"/>
      <c r="F3" s="34"/>
      <c r="G3" s="35"/>
      <c r="H3" s="35"/>
      <c r="I3" s="35"/>
      <c r="J3" s="36"/>
      <c r="K3" s="36"/>
      <c r="L3" s="34"/>
      <c r="M3" s="34"/>
      <c r="N3" s="35"/>
      <c r="O3" s="35"/>
      <c r="P3" s="34"/>
      <c r="Q3" s="35"/>
    </row>
    <row r="4" s="20" customFormat="1" ht="23.25" customHeight="1" spans="1:18">
      <c r="A4" s="37" t="s">
        <v>2</v>
      </c>
      <c r="B4" s="37" t="s">
        <v>3</v>
      </c>
      <c r="C4" s="37" t="s">
        <v>4</v>
      </c>
      <c r="D4" s="38" t="s">
        <v>5</v>
      </c>
      <c r="E4" s="39" t="s">
        <v>6</v>
      </c>
      <c r="F4" s="37" t="s">
        <v>7</v>
      </c>
      <c r="G4" s="40" t="s">
        <v>8</v>
      </c>
      <c r="H4" s="41"/>
      <c r="I4" s="41"/>
      <c r="J4" s="41"/>
      <c r="K4" s="42"/>
      <c r="L4" s="40" t="s">
        <v>9</v>
      </c>
      <c r="M4" s="41"/>
      <c r="N4" s="41"/>
      <c r="O4" s="42"/>
      <c r="P4" s="37" t="s">
        <v>10</v>
      </c>
      <c r="Q4" s="43" t="s">
        <v>11</v>
      </c>
      <c r="R4" s="44" t="s">
        <v>12</v>
      </c>
    </row>
    <row r="5" s="20" customFormat="1" ht="33" customHeight="1" spans="1:18">
      <c r="A5" s="45"/>
      <c r="B5" s="45"/>
      <c r="C5" s="45"/>
      <c r="D5" s="46"/>
      <c r="E5" s="47"/>
      <c r="F5" s="45"/>
      <c r="G5" s="48" t="s">
        <v>13</v>
      </c>
      <c r="H5" s="48" t="s">
        <v>14</v>
      </c>
      <c r="I5" s="49" t="s">
        <v>15</v>
      </c>
      <c r="J5" s="49" t="s">
        <v>16</v>
      </c>
      <c r="K5" s="49" t="s">
        <v>17</v>
      </c>
      <c r="L5" s="50" t="s">
        <v>13</v>
      </c>
      <c r="M5" s="50" t="s">
        <v>14</v>
      </c>
      <c r="N5" s="49" t="s">
        <v>18</v>
      </c>
      <c r="O5" s="49" t="s">
        <v>19</v>
      </c>
      <c r="P5" s="45"/>
      <c r="Q5" s="51"/>
      <c r="R5" s="52"/>
    </row>
    <row r="6" s="21" customFormat="1" ht="28" customHeight="1" spans="1:18">
      <c r="A6" s="53">
        <v>1</v>
      </c>
      <c r="B6" s="54" t="s">
        <v>20</v>
      </c>
      <c r="C6" s="55" t="s">
        <v>21</v>
      </c>
      <c r="D6" s="75" t="s">
        <v>22</v>
      </c>
      <c r="E6" s="55" t="s">
        <v>23</v>
      </c>
      <c r="F6" s="55">
        <v>16</v>
      </c>
      <c r="G6" s="55" t="s">
        <v>24</v>
      </c>
      <c r="H6" s="55">
        <v>8</v>
      </c>
      <c r="I6" s="55">
        <v>9.75</v>
      </c>
      <c r="J6" s="57">
        <v>0.767</v>
      </c>
      <c r="K6" s="57">
        <f t="shared" ref="K6:K14" si="0">I6*J6</f>
        <v>7.47825</v>
      </c>
      <c r="L6" s="55" t="s">
        <v>25</v>
      </c>
      <c r="M6" s="55">
        <v>4</v>
      </c>
      <c r="N6" s="58"/>
      <c r="O6" s="57">
        <v>0.428</v>
      </c>
      <c r="P6" s="59">
        <v>0.09</v>
      </c>
      <c r="Q6" s="58" t="e">
        <f>(K6+#REF!+O6+#REF!)*1.09</f>
        <v>#REF!</v>
      </c>
      <c r="R6" s="60"/>
    </row>
    <row r="7" s="20" customFormat="1" ht="28" customHeight="1" spans="1:18">
      <c r="A7" s="45">
        <v>2</v>
      </c>
      <c r="B7" s="61" t="s">
        <v>26</v>
      </c>
      <c r="C7" s="62" t="s">
        <v>21</v>
      </c>
      <c r="D7" s="76" t="s">
        <v>27</v>
      </c>
      <c r="E7" s="55" t="s">
        <v>23</v>
      </c>
      <c r="F7" s="55">
        <v>16</v>
      </c>
      <c r="G7" s="55" t="s">
        <v>24</v>
      </c>
      <c r="H7" s="55">
        <v>8</v>
      </c>
      <c r="I7" s="64">
        <v>6</v>
      </c>
      <c r="J7" s="65">
        <v>0.767</v>
      </c>
      <c r="K7" s="57">
        <f t="shared" si="0"/>
        <v>4.602</v>
      </c>
      <c r="L7" s="55" t="s">
        <v>25</v>
      </c>
      <c r="M7" s="62">
        <v>4</v>
      </c>
      <c r="N7" s="65"/>
      <c r="O7" s="65">
        <v>0.428</v>
      </c>
      <c r="P7" s="66">
        <v>0.09</v>
      </c>
      <c r="Q7" s="58" t="e">
        <f>(K7+#REF!+O7+#REF!)*1.09</f>
        <v>#REF!</v>
      </c>
      <c r="R7" s="67"/>
    </row>
    <row r="8" s="21" customFormat="1" ht="28" customHeight="1" spans="1:18">
      <c r="A8" s="45">
        <v>3</v>
      </c>
      <c r="B8" s="54" t="s">
        <v>28</v>
      </c>
      <c r="C8" s="55" t="s">
        <v>21</v>
      </c>
      <c r="D8" s="75" t="s">
        <v>29</v>
      </c>
      <c r="E8" s="55" t="s">
        <v>23</v>
      </c>
      <c r="F8" s="55">
        <v>16</v>
      </c>
      <c r="G8" s="55" t="s">
        <v>24</v>
      </c>
      <c r="H8" s="55">
        <v>8</v>
      </c>
      <c r="I8" s="55">
        <v>9.5</v>
      </c>
      <c r="J8" s="57">
        <v>0.767</v>
      </c>
      <c r="K8" s="57">
        <f t="shared" si="0"/>
        <v>7.2865</v>
      </c>
      <c r="L8" s="55" t="s">
        <v>25</v>
      </c>
      <c r="M8" s="55">
        <v>4</v>
      </c>
      <c r="N8" s="58"/>
      <c r="O8" s="57">
        <v>0.428</v>
      </c>
      <c r="P8" s="66">
        <v>0.09</v>
      </c>
      <c r="Q8" s="58" t="e">
        <f>(K8+#REF!+O8)*1.09</f>
        <v>#REF!</v>
      </c>
      <c r="R8" s="60"/>
    </row>
    <row r="9" s="21" customFormat="1" ht="28" customHeight="1" spans="1:18">
      <c r="A9" s="53">
        <v>4</v>
      </c>
      <c r="B9" s="54" t="s">
        <v>30</v>
      </c>
      <c r="C9" s="62" t="s">
        <v>21</v>
      </c>
      <c r="D9" s="76" t="s">
        <v>31</v>
      </c>
      <c r="E9" s="55" t="s">
        <v>23</v>
      </c>
      <c r="F9" s="55">
        <v>16</v>
      </c>
      <c r="G9" s="55" t="s">
        <v>32</v>
      </c>
      <c r="H9" s="55">
        <v>8</v>
      </c>
      <c r="I9" s="58">
        <v>5.25</v>
      </c>
      <c r="J9" s="57">
        <v>1.235</v>
      </c>
      <c r="K9" s="57">
        <f t="shared" si="0"/>
        <v>6.48375</v>
      </c>
      <c r="L9" s="55" t="s">
        <v>25</v>
      </c>
      <c r="M9" s="55">
        <v>5</v>
      </c>
      <c r="N9" s="58"/>
      <c r="O9" s="57">
        <v>0.442</v>
      </c>
      <c r="P9" s="66">
        <v>0.09</v>
      </c>
      <c r="Q9" s="58" t="e">
        <f>(K9+#REF!+O9+#REF!)*1.09*1.2</f>
        <v>#REF!</v>
      </c>
      <c r="R9" s="60"/>
    </row>
    <row r="10" s="21" customFormat="1" ht="28" customHeight="1" spans="1:18">
      <c r="A10" s="45">
        <v>5</v>
      </c>
      <c r="B10" s="54" t="s">
        <v>33</v>
      </c>
      <c r="C10" s="62" t="s">
        <v>21</v>
      </c>
      <c r="D10" s="76" t="s">
        <v>34</v>
      </c>
      <c r="E10" s="55" t="s">
        <v>23</v>
      </c>
      <c r="F10" s="55">
        <v>16</v>
      </c>
      <c r="G10" s="55" t="s">
        <v>32</v>
      </c>
      <c r="H10" s="55">
        <v>8</v>
      </c>
      <c r="I10" s="58">
        <v>4.25</v>
      </c>
      <c r="J10" s="57">
        <v>1.235</v>
      </c>
      <c r="K10" s="57">
        <f t="shared" si="0"/>
        <v>5.24875</v>
      </c>
      <c r="L10" s="55" t="s">
        <v>25</v>
      </c>
      <c r="M10" s="55">
        <v>5</v>
      </c>
      <c r="N10" s="58"/>
      <c r="O10" s="57">
        <v>0.442</v>
      </c>
      <c r="P10" s="66">
        <v>0.09</v>
      </c>
      <c r="Q10" s="58" t="e">
        <f>(K10+#REF!+O10+#REF!)*1.09*1.2</f>
        <v>#REF!</v>
      </c>
      <c r="R10" s="60"/>
    </row>
    <row r="11" s="21" customFormat="1" ht="28" customHeight="1" spans="1:18">
      <c r="A11" s="45">
        <v>6</v>
      </c>
      <c r="B11" s="54" t="s">
        <v>35</v>
      </c>
      <c r="C11" s="55" t="s">
        <v>21</v>
      </c>
      <c r="D11" s="75" t="s">
        <v>36</v>
      </c>
      <c r="E11" s="55" t="s">
        <v>23</v>
      </c>
      <c r="F11" s="55">
        <v>16</v>
      </c>
      <c r="G11" s="55" t="s">
        <v>32</v>
      </c>
      <c r="H11" s="55">
        <v>8</v>
      </c>
      <c r="I11" s="55">
        <v>5</v>
      </c>
      <c r="J11" s="57">
        <v>1.235</v>
      </c>
      <c r="K11" s="57">
        <f t="shared" si="0"/>
        <v>6.175</v>
      </c>
      <c r="L11" s="55" t="s">
        <v>25</v>
      </c>
      <c r="M11" s="55">
        <v>5</v>
      </c>
      <c r="N11" s="58"/>
      <c r="O11" s="57">
        <v>0.442</v>
      </c>
      <c r="P11" s="66">
        <v>0.09</v>
      </c>
      <c r="Q11" s="58" t="e">
        <f>(K11+#REF!+O11+#REF!)*1.09*1.2</f>
        <v>#REF!</v>
      </c>
      <c r="R11" s="60"/>
    </row>
    <row r="12" s="21" customFormat="1" ht="28" customHeight="1" spans="1:18">
      <c r="A12" s="53">
        <v>7</v>
      </c>
      <c r="B12" s="61" t="s">
        <v>37</v>
      </c>
      <c r="C12" s="62" t="s">
        <v>21</v>
      </c>
      <c r="D12" s="76" t="s">
        <v>38</v>
      </c>
      <c r="E12" s="55" t="s">
        <v>23</v>
      </c>
      <c r="F12" s="55">
        <v>16</v>
      </c>
      <c r="G12" s="55" t="s">
        <v>32</v>
      </c>
      <c r="H12" s="55">
        <v>8</v>
      </c>
      <c r="I12" s="58">
        <v>3.5</v>
      </c>
      <c r="J12" s="57">
        <v>1.235</v>
      </c>
      <c r="K12" s="57">
        <f t="shared" si="0"/>
        <v>4.3225</v>
      </c>
      <c r="L12" s="55" t="s">
        <v>25</v>
      </c>
      <c r="M12" s="55">
        <v>5</v>
      </c>
      <c r="N12" s="58"/>
      <c r="O12" s="57">
        <v>0.442</v>
      </c>
      <c r="P12" s="66">
        <v>0.09</v>
      </c>
      <c r="Q12" s="58" t="e">
        <f>(K12+#REF!+O12+#REF!)*1.09*1.2</f>
        <v>#REF!</v>
      </c>
      <c r="R12" s="60"/>
    </row>
    <row r="13" s="21" customFormat="1" ht="28" customHeight="1" spans="1:18">
      <c r="A13" s="45">
        <v>8</v>
      </c>
      <c r="B13" s="54" t="s">
        <v>39</v>
      </c>
      <c r="C13" s="55" t="s">
        <v>21</v>
      </c>
      <c r="D13" s="75" t="s">
        <v>40</v>
      </c>
      <c r="E13" s="55" t="s">
        <v>23</v>
      </c>
      <c r="F13" s="55">
        <v>16</v>
      </c>
      <c r="G13" s="55" t="s">
        <v>24</v>
      </c>
      <c r="H13" s="55">
        <v>8</v>
      </c>
      <c r="I13" s="55">
        <v>8.75</v>
      </c>
      <c r="J13" s="57">
        <v>0.767</v>
      </c>
      <c r="K13" s="57">
        <f t="shared" si="0"/>
        <v>6.71125</v>
      </c>
      <c r="L13" s="55" t="s">
        <v>25</v>
      </c>
      <c r="M13" s="55">
        <v>4</v>
      </c>
      <c r="N13" s="58"/>
      <c r="O13" s="57">
        <v>0.428</v>
      </c>
      <c r="P13" s="59">
        <v>0.09</v>
      </c>
      <c r="Q13" s="58" t="e">
        <f>(K13+#REF!+O13+#REF!)*1.09</f>
        <v>#REF!</v>
      </c>
      <c r="R13" s="60"/>
    </row>
    <row r="14" s="21" customFormat="1" ht="28" customHeight="1" spans="1:18">
      <c r="A14" s="45">
        <v>9</v>
      </c>
      <c r="B14" s="54" t="s">
        <v>41</v>
      </c>
      <c r="C14" s="55" t="s">
        <v>21</v>
      </c>
      <c r="D14" s="75" t="s">
        <v>42</v>
      </c>
      <c r="E14" s="55" t="s">
        <v>23</v>
      </c>
      <c r="F14" s="55">
        <v>16</v>
      </c>
      <c r="G14" s="55" t="s">
        <v>24</v>
      </c>
      <c r="H14" s="55">
        <v>8</v>
      </c>
      <c r="I14" s="55">
        <v>9.75</v>
      </c>
      <c r="J14" s="57">
        <v>0.767</v>
      </c>
      <c r="K14" s="57">
        <f t="shared" si="0"/>
        <v>7.47825</v>
      </c>
      <c r="L14" s="55" t="s">
        <v>25</v>
      </c>
      <c r="M14" s="55">
        <v>4</v>
      </c>
      <c r="N14" s="58"/>
      <c r="O14" s="57">
        <v>0.428</v>
      </c>
      <c r="P14" s="59">
        <v>0.09</v>
      </c>
      <c r="Q14" s="58" t="e">
        <f>(K14+#REF!+O14+#REF!)*1.09</f>
        <v>#REF!</v>
      </c>
      <c r="R14" s="60"/>
    </row>
    <row r="15" spans="1:18">
      <c r="A15" s="68"/>
      <c r="B15" s="68"/>
      <c r="C15" s="69"/>
      <c r="D15" s="70"/>
      <c r="E15" s="68"/>
      <c r="F15" s="68"/>
      <c r="G15" s="68"/>
      <c r="H15" s="68"/>
      <c r="I15" s="71"/>
      <c r="J15" s="71"/>
      <c r="K15" s="71"/>
      <c r="L15" s="68"/>
      <c r="M15" s="68"/>
      <c r="N15" s="71"/>
      <c r="O15" s="71"/>
      <c r="P15" s="68"/>
      <c r="Q15" s="71"/>
      <c r="R15" s="68"/>
    </row>
    <row r="16" s="22" customFormat="1" ht="20.25" customHeight="1" spans="1:18">
      <c r="A16" s="72" t="s">
        <v>43</v>
      </c>
      <c r="B16" s="73"/>
      <c r="C16" s="73"/>
      <c r="D16" s="73"/>
      <c r="E16" s="73"/>
      <c r="F16" s="73"/>
      <c r="G16" s="73"/>
      <c r="H16" s="73"/>
      <c r="I16" s="73"/>
      <c r="J16" s="73"/>
      <c r="K16" s="73"/>
      <c r="L16" s="73"/>
      <c r="M16" s="73"/>
      <c r="N16" s="73"/>
      <c r="O16" s="73"/>
      <c r="P16" s="73"/>
      <c r="Q16" s="73"/>
      <c r="R16" s="73"/>
    </row>
    <row r="17" s="23" customFormat="1" ht="20.25" customHeight="1" spans="1:18">
      <c r="A17" s="74" t="s">
        <v>44</v>
      </c>
      <c r="B17" s="74"/>
      <c r="C17" s="74"/>
      <c r="D17" s="74"/>
      <c r="E17" s="74"/>
      <c r="F17" s="74"/>
      <c r="G17" s="74"/>
      <c r="H17" s="74"/>
      <c r="I17" s="74"/>
      <c r="J17" s="74"/>
      <c r="K17" s="74"/>
      <c r="L17" s="74"/>
      <c r="M17" s="74"/>
      <c r="N17" s="74"/>
      <c r="O17" s="74"/>
      <c r="P17" s="74"/>
      <c r="Q17" s="74"/>
      <c r="R17" s="74"/>
    </row>
    <row r="18" spans="1:18">
      <c r="B18" s="24" t="s">
        <v>45</v>
      </c>
    </row>
  </sheetData>
  <mergeCells count="16">
    <mergeCell ref="A2:Q2"/>
    <mergeCell ref="A3:E3"/>
    <mergeCell ref="J3:K3"/>
    <mergeCell ref="G4:K4"/>
    <mergeCell ref="L4:O4"/>
    <mergeCell ref="A16:R16"/>
    <mergeCell ref="A17:R17"/>
    <mergeCell ref="A4:A5"/>
    <mergeCell ref="B4:B5"/>
    <mergeCell ref="C4:C5"/>
    <mergeCell ref="D4:D5"/>
    <mergeCell ref="E4:E5"/>
    <mergeCell ref="F4:F5"/>
    <mergeCell ref="P4:P5"/>
    <mergeCell ref="Q4:Q5"/>
    <mergeCell ref="R4:R5"/>
  </mergeCells>
  <pageMargins left="0.196850393700787" right="0.196850393700787"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8"/>
  <sheetViews>
    <sheetView tabSelected="1" workbookViewId="0">
      <selection activeCell="O6" sqref="O6"/>
    </sheetView>
  </sheetViews>
  <sheetFormatPr defaultColWidth="9" defaultRowHeight="14.4"/>
  <cols>
    <col min="27" max="27" width="19.25" customWidth="1"/>
  </cols>
  <sheetData>
    <row r="1" ht="28.2" spans="1:28">
      <c r="A1" s="1" t="s">
        <v>46</v>
      </c>
      <c r="B1" s="1"/>
      <c r="C1" s="1"/>
      <c r="D1" s="1"/>
      <c r="E1" s="1"/>
      <c r="F1" s="1"/>
      <c r="G1" s="1"/>
      <c r="H1" s="1"/>
      <c r="I1" s="1"/>
      <c r="J1" s="1"/>
      <c r="K1" s="1"/>
      <c r="L1" s="1"/>
      <c r="M1" s="1"/>
      <c r="N1" s="1"/>
      <c r="O1" s="1"/>
      <c r="P1" s="1"/>
      <c r="Q1" s="1"/>
      <c r="R1" s="1"/>
      <c r="S1" s="1"/>
      <c r="T1" s="1"/>
      <c r="U1" s="1"/>
      <c r="V1" s="1"/>
      <c r="W1" s="1"/>
      <c r="X1" s="1"/>
      <c r="Y1" s="1"/>
      <c r="Z1" s="1"/>
      <c r="AA1" s="1"/>
      <c r="AB1" s="1"/>
    </row>
    <row r="2" ht="28" customHeight="1" spans="1:28">
      <c r="A2" s="2" t="s">
        <v>47</v>
      </c>
      <c r="B2" s="2"/>
      <c r="C2" s="2"/>
      <c r="D2" s="2"/>
      <c r="E2" s="2"/>
      <c r="F2" s="2"/>
      <c r="G2" s="2"/>
      <c r="H2" s="2"/>
      <c r="I2" s="2"/>
      <c r="J2" s="2"/>
      <c r="K2" s="2"/>
      <c r="L2" s="2"/>
      <c r="M2" s="2"/>
      <c r="N2" s="2"/>
      <c r="O2" s="2"/>
      <c r="P2" s="2"/>
      <c r="Q2" s="2"/>
      <c r="R2" s="2"/>
      <c r="S2" s="2"/>
      <c r="T2" s="2"/>
      <c r="U2" s="2"/>
      <c r="V2" s="2"/>
      <c r="W2" s="2"/>
      <c r="X2" s="2"/>
      <c r="Y2" s="2"/>
      <c r="Z2" s="2"/>
      <c r="AA2" s="2"/>
      <c r="AB2" s="2"/>
    </row>
    <row r="3" ht="15" spans="1:28">
      <c r="A3" s="3" t="s">
        <v>2</v>
      </c>
      <c r="B3" s="3" t="s">
        <v>48</v>
      </c>
      <c r="C3" s="3" t="s">
        <v>49</v>
      </c>
      <c r="D3" s="3" t="s">
        <v>50</v>
      </c>
      <c r="E3" s="3" t="s">
        <v>51</v>
      </c>
      <c r="F3" s="3" t="s">
        <v>52</v>
      </c>
      <c r="G3" s="3" t="s">
        <v>53</v>
      </c>
      <c r="H3" s="3" t="s">
        <v>54</v>
      </c>
      <c r="I3" s="3" t="s">
        <v>55</v>
      </c>
      <c r="J3" s="3" t="s">
        <v>56</v>
      </c>
      <c r="K3" s="3" t="s">
        <v>57</v>
      </c>
      <c r="L3" s="3" t="s">
        <v>7</v>
      </c>
      <c r="M3" s="4" t="s">
        <v>8</v>
      </c>
      <c r="N3" s="5"/>
      <c r="O3" s="5"/>
      <c r="P3" s="5"/>
      <c r="Q3" s="6"/>
      <c r="R3" s="5" t="s">
        <v>9</v>
      </c>
      <c r="S3" s="5"/>
      <c r="T3" s="5"/>
      <c r="U3" s="6"/>
      <c r="V3" s="3" t="s">
        <v>58</v>
      </c>
      <c r="W3" s="3" t="s">
        <v>59</v>
      </c>
      <c r="X3" s="3" t="s">
        <v>6</v>
      </c>
      <c r="Y3" s="3" t="s">
        <v>60</v>
      </c>
      <c r="Z3" s="3" t="s">
        <v>61</v>
      </c>
      <c r="AA3" s="3" t="s">
        <v>62</v>
      </c>
      <c r="AB3" s="3" t="s">
        <v>12</v>
      </c>
    </row>
    <row r="4" ht="30" spans="1:28">
      <c r="A4" s="7"/>
      <c r="B4" s="7"/>
      <c r="C4" s="7"/>
      <c r="D4" s="7"/>
      <c r="E4" s="7"/>
      <c r="F4" s="7"/>
      <c r="G4" s="7"/>
      <c r="H4" s="7"/>
      <c r="I4" s="7"/>
      <c r="J4" s="7"/>
      <c r="K4" s="7"/>
      <c r="L4" s="7"/>
      <c r="M4" s="8" t="s">
        <v>13</v>
      </c>
      <c r="N4" s="8" t="s">
        <v>14</v>
      </c>
      <c r="O4" s="8" t="s">
        <v>15</v>
      </c>
      <c r="P4" s="8" t="s">
        <v>16</v>
      </c>
      <c r="Q4" s="8" t="s">
        <v>17</v>
      </c>
      <c r="R4" s="8" t="s">
        <v>13</v>
      </c>
      <c r="S4" s="8" t="s">
        <v>14</v>
      </c>
      <c r="T4" s="8" t="s">
        <v>18</v>
      </c>
      <c r="U4" s="8" t="s">
        <v>63</v>
      </c>
      <c r="V4" s="7"/>
      <c r="W4" s="7"/>
      <c r="X4" s="7"/>
      <c r="Y4" s="7"/>
      <c r="Z4" s="7"/>
      <c r="AA4" s="7"/>
      <c r="AB4" s="7"/>
    </row>
    <row r="5" ht="33" customHeight="1" spans="1:28">
      <c r="A5" s="9">
        <v>1</v>
      </c>
      <c r="B5" s="10" t="s">
        <v>64</v>
      </c>
      <c r="C5" s="11" t="s">
        <v>65</v>
      </c>
      <c r="D5" s="11" t="s">
        <v>65</v>
      </c>
      <c r="E5" s="11" t="s">
        <v>65</v>
      </c>
      <c r="F5" s="11" t="s">
        <v>66</v>
      </c>
      <c r="G5" s="11" t="s">
        <v>67</v>
      </c>
      <c r="H5" s="11" t="s">
        <v>68</v>
      </c>
      <c r="I5" s="11" t="s">
        <v>69</v>
      </c>
      <c r="J5" s="11" t="s">
        <v>70</v>
      </c>
      <c r="K5" s="11" t="s">
        <v>71</v>
      </c>
      <c r="L5" s="11">
        <v>16</v>
      </c>
      <c r="M5" s="11" t="s">
        <v>72</v>
      </c>
      <c r="N5" s="11">
        <v>8</v>
      </c>
      <c r="O5" s="11">
        <v>9.75</v>
      </c>
      <c r="P5" s="11">
        <v>0.767</v>
      </c>
      <c r="Q5" s="11">
        <v>7.47825</v>
      </c>
      <c r="R5" s="12" t="s">
        <v>73</v>
      </c>
      <c r="S5" s="11">
        <v>4</v>
      </c>
      <c r="T5" s="11" t="s">
        <v>74</v>
      </c>
      <c r="U5" s="11">
        <v>0.428</v>
      </c>
      <c r="V5" s="11" t="s">
        <v>65</v>
      </c>
      <c r="W5" s="11" t="s">
        <v>65</v>
      </c>
      <c r="X5" s="11" t="s">
        <v>23</v>
      </c>
      <c r="Y5" s="11" t="s">
        <v>69</v>
      </c>
      <c r="Z5" s="11" t="s">
        <v>75</v>
      </c>
      <c r="AA5" s="11">
        <v>1101</v>
      </c>
      <c r="AB5" s="13"/>
    </row>
    <row r="6" ht="33" customHeight="1" spans="1:28">
      <c r="A6" s="9">
        <v>2</v>
      </c>
      <c r="B6" s="14"/>
      <c r="C6" s="9"/>
      <c r="D6" s="14"/>
      <c r="E6" s="15"/>
      <c r="F6" s="16"/>
      <c r="G6" s="15"/>
      <c r="H6" s="16"/>
      <c r="I6" s="16"/>
      <c r="J6" s="16"/>
      <c r="K6" s="16"/>
      <c r="L6" s="16"/>
      <c r="M6" s="16"/>
      <c r="N6" s="16"/>
      <c r="O6" s="16"/>
      <c r="P6" s="16"/>
      <c r="Q6" s="16"/>
      <c r="R6" s="16"/>
      <c r="S6" s="16"/>
      <c r="T6" s="16"/>
      <c r="U6" s="16"/>
      <c r="V6" s="15"/>
      <c r="W6" s="15"/>
      <c r="X6" s="15"/>
      <c r="Y6" s="15"/>
      <c r="Z6" s="15"/>
      <c r="AA6" s="15"/>
      <c r="AB6" s="17"/>
    </row>
    <row r="7" ht="33" customHeight="1" spans="1:28">
      <c r="A7" s="9">
        <v>3</v>
      </c>
      <c r="B7" s="9"/>
      <c r="C7" s="9"/>
      <c r="D7" s="9"/>
      <c r="E7" s="15"/>
      <c r="F7" s="15"/>
      <c r="G7" s="15"/>
      <c r="H7" s="15"/>
      <c r="I7" s="15"/>
      <c r="J7" s="15"/>
      <c r="K7" s="15"/>
      <c r="L7" s="15"/>
      <c r="M7" s="15"/>
      <c r="N7" s="15"/>
      <c r="O7" s="15"/>
      <c r="P7" s="15"/>
      <c r="Q7" s="15"/>
      <c r="R7" s="15"/>
      <c r="S7" s="15"/>
      <c r="T7" s="15"/>
      <c r="U7" s="15"/>
      <c r="V7" s="15"/>
      <c r="W7" s="15"/>
      <c r="X7" s="15"/>
      <c r="Y7" s="15"/>
      <c r="Z7" s="15"/>
      <c r="AA7" s="15"/>
      <c r="AB7" s="17"/>
    </row>
    <row r="8" ht="33" customHeight="1" spans="1:28">
      <c r="A8" s="9">
        <v>4</v>
      </c>
      <c r="B8" s="9"/>
      <c r="C8" s="9"/>
      <c r="D8" s="9"/>
      <c r="E8" s="15"/>
      <c r="F8" s="15"/>
      <c r="G8" s="15"/>
      <c r="H8" s="15"/>
      <c r="I8" s="15"/>
      <c r="J8" s="15"/>
      <c r="K8" s="15"/>
      <c r="L8" s="15"/>
      <c r="M8" s="15"/>
      <c r="N8" s="15"/>
      <c r="O8" s="15"/>
      <c r="P8" s="15"/>
      <c r="Q8" s="15"/>
      <c r="R8" s="15"/>
      <c r="S8" s="15"/>
      <c r="T8" s="15"/>
      <c r="U8" s="15"/>
      <c r="V8" s="15"/>
      <c r="W8" s="15"/>
      <c r="X8" s="15"/>
      <c r="Y8" s="15"/>
      <c r="Z8" s="15"/>
      <c r="AA8" s="15"/>
      <c r="AB8" s="17"/>
    </row>
    <row r="9" ht="24" customHeight="1" spans="1:28">
      <c r="A9" s="18" t="s">
        <v>76</v>
      </c>
      <c r="B9" s="18"/>
      <c r="C9" s="18"/>
      <c r="D9" s="18"/>
      <c r="E9" s="18"/>
      <c r="F9" s="18"/>
      <c r="G9" s="18"/>
      <c r="H9" s="18"/>
      <c r="I9" s="18"/>
      <c r="J9" s="18"/>
      <c r="K9" s="18"/>
      <c r="L9" s="18"/>
      <c r="M9" s="18"/>
      <c r="N9" s="18"/>
      <c r="O9" s="18"/>
      <c r="P9" s="18"/>
      <c r="Q9" s="18"/>
      <c r="R9" s="18"/>
      <c r="S9" s="18"/>
      <c r="T9" s="18"/>
      <c r="U9" s="18"/>
      <c r="V9" s="18"/>
      <c r="W9" s="18"/>
      <c r="X9" s="18"/>
      <c r="Y9" s="18"/>
      <c r="Z9" s="18"/>
      <c r="AA9" s="18"/>
    </row>
    <row r="10" ht="24" customHeight="1" spans="1:28">
      <c r="A10" s="18" t="s">
        <v>77</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row>
    <row r="11" ht="24" customHeight="1" spans="1:28">
      <c r="A11" s="18" t="s">
        <v>78</v>
      </c>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row>
    <row r="12" ht="24" customHeight="1" spans="1:28">
      <c r="A12" s="18" t="s">
        <v>79</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row>
    <row r="13" ht="24" customHeight="1" spans="1:28">
      <c r="A13" s="18" t="s">
        <v>80</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row>
    <row r="14" ht="24" customHeight="1" spans="1:28">
      <c r="A14" s="18" t="s">
        <v>81</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row>
    <row r="15" ht="15.6" spans="1:28">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row>
    <row r="16" ht="15.6" spans="1:28">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row>
    <row r="17" ht="15.6" spans="1:27">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row>
    <row r="18" ht="15.6" spans="1:27">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row>
  </sheetData>
  <mergeCells count="29">
    <mergeCell ref="A1:AB1"/>
    <mergeCell ref="A2:AB2"/>
    <mergeCell ref="M3:Q3"/>
    <mergeCell ref="R3:U3"/>
    <mergeCell ref="A9:AA9"/>
    <mergeCell ref="A10:AA10"/>
    <mergeCell ref="A11:AA11"/>
    <mergeCell ref="A12:AA12"/>
    <mergeCell ref="A13:AA13"/>
    <mergeCell ref="A14:AA14"/>
    <mergeCell ref="A3:A4"/>
    <mergeCell ref="B3:B4"/>
    <mergeCell ref="C3:C4"/>
    <mergeCell ref="D3:D4"/>
    <mergeCell ref="E3:E4"/>
    <mergeCell ref="F3:F4"/>
    <mergeCell ref="G3:G4"/>
    <mergeCell ref="H3:H4"/>
    <mergeCell ref="I3:I4"/>
    <mergeCell ref="J3:J4"/>
    <mergeCell ref="K3:K4"/>
    <mergeCell ref="L3:L4"/>
    <mergeCell ref="V3:V4"/>
    <mergeCell ref="W3:W4"/>
    <mergeCell ref="X3:X4"/>
    <mergeCell ref="Y3:Y4"/>
    <mergeCell ref="Z3:Z4"/>
    <mergeCell ref="AA3:AA4"/>
    <mergeCell ref="AB3:AB4"/>
  </mergeCells>
  <pageMargins left="0.7" right="0.7" top="0.75" bottom="0.75" header="0.3" footer="0.3"/>
  <pageSetup paperSize="9" scale="5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陈志颖</cp:lastModifiedBy>
  <dcterms:created xsi:type="dcterms:W3CDTF">2021-03-16T06:15:00Z</dcterms:created>
  <cp:lastPrinted>2022-01-05T01:55:00Z</cp:lastPrinted>
  <dcterms:modified xsi:type="dcterms:W3CDTF">2026-04-22T00:58:26Z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B17948AF891D4E588E6F3EC9DC5D9911_13</vt:lpwstr>
  </property>
  <property fmtid="{D5CDD505-2E9C-101B-9397-08002B2CF9AE}" pid="3" name="KSOProductBuildVer">
    <vt:lpwstr>2052-12.1.0.25865</vt:lpwstr>
  </property>
  <property fmtid="{D5CDD505-2E9C-101B-9397-08002B2CF9AE}" pid="4" name="CalculationRule">
    <vt:i4>0</vt:i4>
  </property>
</Properties>
</file>